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cftfs03\IMT\Information Governance\FOI\FOI 2023 - 2024\January 24\FOI 6111\"/>
    </mc:Choice>
  </mc:AlternateContent>
  <xr:revisionPtr revIDLastSave="0" documentId="13_ncr:1_{63B1884B-FCC6-41A9-97C3-AB1D1DBED087}" xr6:coauthVersionLast="47" xr6:coauthVersionMax="47" xr10:uidLastSave="{00000000-0000-0000-0000-000000000000}"/>
  <bookViews>
    <workbookView xWindow="-108" yWindow="-108" windowWidth="23256" windowHeight="12576" xr2:uid="{CCD768CE-F73F-40A0-8FF7-939FBE41A46C}"/>
  </bookViews>
  <sheets>
    <sheet name="FOI61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C19" i="1"/>
  <c r="C43" i="1" s="1"/>
  <c r="D19" i="1"/>
  <c r="E19" i="1"/>
  <c r="F19" i="1"/>
  <c r="G19" i="1"/>
  <c r="H19" i="1"/>
  <c r="I19" i="1"/>
  <c r="J19" i="1"/>
  <c r="K19" i="1"/>
  <c r="L19" i="1"/>
  <c r="M19" i="1"/>
  <c r="N19" i="1"/>
  <c r="O19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D43" i="1"/>
  <c r="E43" i="1"/>
  <c r="F43" i="1"/>
  <c r="G43" i="1"/>
  <c r="H43" i="1"/>
  <c r="I43" i="1"/>
  <c r="J43" i="1"/>
  <c r="K43" i="1"/>
  <c r="L43" i="1"/>
  <c r="M43" i="1"/>
  <c r="N43" i="1"/>
  <c r="O43" i="1"/>
</calcChain>
</file>

<file path=xl/sharedStrings.xml><?xml version="1.0" encoding="utf-8"?>
<sst xmlns="http://schemas.openxmlformats.org/spreadsheetml/2006/main" count="43" uniqueCount="25">
  <si>
    <t>Grand Total</t>
  </si>
  <si>
    <t>AppLocum Staffing Ltd</t>
  </si>
  <si>
    <t>Agency Odp</t>
  </si>
  <si>
    <t>YOUR WORLD RECRUITMENT</t>
  </si>
  <si>
    <t>Agency - Sci &amp; Technical</t>
  </si>
  <si>
    <t>SELLICK PARTNERSHIP GROUP LTD</t>
  </si>
  <si>
    <t>MICHAEL PAGE INTERNATIONAL</t>
  </si>
  <si>
    <t>Melber Flinn</t>
  </si>
  <si>
    <t>CASTLEFIELD RECRUITMENT LTD</t>
  </si>
  <si>
    <t>BETSI CADWALADOR UNIVERSITY HEALTH BOARD</t>
  </si>
  <si>
    <t>Agency - A &amp; C</t>
  </si>
  <si>
    <t>22/23</t>
  </si>
  <si>
    <t>Agency - Registered</t>
  </si>
  <si>
    <t>XYLEM RESOURCING PARTNERS LTD</t>
  </si>
  <si>
    <t>MAX 20 LIMITED</t>
  </si>
  <si>
    <t>21/22</t>
  </si>
  <si>
    <t>THE PLACEMENT GROUP</t>
  </si>
  <si>
    <t>PIERS MEADOWS RECRUITMENT LTD</t>
  </si>
  <si>
    <t>MEDACS</t>
  </si>
  <si>
    <t>Blackstone Recruitment</t>
  </si>
  <si>
    <t>PULSE HEALTHCARE LTD</t>
  </si>
  <si>
    <t>Agency - Medical</t>
  </si>
  <si>
    <t>20/21</t>
  </si>
  <si>
    <t>Row Labels</t>
  </si>
  <si>
    <t>The Walton Centre NHS Foundation Trut FOI 6111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</si>
</sst>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color rgb="FF000000"/>
      <name val="Arial"/>
    </font>
    <font>
      <b/>
      <sz val="10"/>
      <color theme="1"/>
      <name val="Arial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43" fontId="1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1" fontId="1" fillId="2" borderId="2" xfId="0" applyNumberFormat="1" applyFont="1" applyFill="1" applyBorder="1"/>
    <xf numFmtId="0" fontId="1" fillId="2" borderId="2" xfId="0" applyFont="1" applyFill="1" applyBorder="1"/>
    <xf numFmtId="0" fontId="2" fillId="0" borderId="2" xfId="0" applyFont="1" applyBorder="1" applyAlignment="1">
      <alignment horizontal="left"/>
    </xf>
    <xf numFmtId="43" fontId="2" fillId="0" borderId="2" xfId="0" applyNumberFormat="1" applyFont="1" applyBorder="1"/>
    <xf numFmtId="0" fontId="3" fillId="0" borderId="0" xfId="0" applyFont="1"/>
    <xf numFmtId="0" fontId="2" fillId="0" borderId="0" xfId="0" applyFont="1" applyAlignment="1">
      <alignment horizontal="left" indent="1"/>
    </xf>
    <xf numFmtId="43" fontId="2" fillId="0" borderId="0" xfId="0" applyNumberFormat="1" applyFont="1"/>
    <xf numFmtId="0" fontId="3" fillId="0" borderId="0" xfId="0" applyFont="1" applyAlignment="1">
      <alignment horizontal="left" indent="2"/>
    </xf>
    <xf numFmtId="43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11334-8AF7-4349-B8A7-1F72F0B53F0D}">
  <dimension ref="A1:O43"/>
  <sheetViews>
    <sheetView tabSelected="1" workbookViewId="0"/>
  </sheetViews>
  <sheetFormatPr defaultRowHeight="13.2" x14ac:dyDescent="0.25"/>
  <cols>
    <col min="2" max="2" width="50.6640625" bestFit="1" customWidth="1"/>
    <col min="3" max="10" width="10.44140625" bestFit="1" customWidth="1"/>
    <col min="11" max="11" width="11.44140625" bestFit="1" customWidth="1"/>
    <col min="12" max="13" width="10.44140625" bestFit="1" customWidth="1"/>
    <col min="14" max="15" width="11.44140625" bestFit="1" customWidth="1"/>
  </cols>
  <sheetData>
    <row r="1" spans="1:15" x14ac:dyDescent="0.25">
      <c r="A1" s="12" t="s">
        <v>24</v>
      </c>
    </row>
    <row r="3" spans="1:15" x14ac:dyDescent="0.25">
      <c r="B3" s="4" t="s">
        <v>23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 t="s">
        <v>0</v>
      </c>
    </row>
    <row r="4" spans="1:15" s="7" customFormat="1" x14ac:dyDescent="0.25">
      <c r="B4" s="5" t="s">
        <v>22</v>
      </c>
      <c r="C4" s="6">
        <f t="shared" ref="C4:O4" si="0">SUM(C5:C18)</f>
        <v>12824.820000000002</v>
      </c>
      <c r="D4" s="6">
        <f t="shared" si="0"/>
        <v>15484.419999999998</v>
      </c>
      <c r="E4" s="6">
        <f t="shared" si="0"/>
        <v>30012.480000000007</v>
      </c>
      <c r="F4" s="6">
        <f t="shared" si="0"/>
        <v>14674.99</v>
      </c>
      <c r="G4" s="6">
        <f t="shared" si="0"/>
        <v>13846.329999999996</v>
      </c>
      <c r="H4" s="6">
        <f t="shared" si="0"/>
        <v>6409.35</v>
      </c>
      <c r="I4" s="6">
        <f t="shared" si="0"/>
        <v>10662.359999999997</v>
      </c>
      <c r="J4" s="6">
        <f t="shared" si="0"/>
        <v>8904.7000000000007</v>
      </c>
      <c r="K4" s="6">
        <f t="shared" si="0"/>
        <v>11350.779999999999</v>
      </c>
      <c r="L4" s="6">
        <f t="shared" si="0"/>
        <v>28292.590000000004</v>
      </c>
      <c r="M4" s="6">
        <f t="shared" si="0"/>
        <v>25848.480000000003</v>
      </c>
      <c r="N4" s="6">
        <f t="shared" si="0"/>
        <v>25516.79</v>
      </c>
      <c r="O4" s="6">
        <f t="shared" si="0"/>
        <v>203828.09000000005</v>
      </c>
    </row>
    <row r="5" spans="1:15" s="7" customFormat="1" x14ac:dyDescent="0.25">
      <c r="B5" s="8" t="s">
        <v>10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s="7" customFormat="1" x14ac:dyDescent="0.25">
      <c r="B6" s="10" t="s">
        <v>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>
        <v>3913.1099999999997</v>
      </c>
      <c r="N6" s="11">
        <v>5297.87</v>
      </c>
      <c r="O6" s="11">
        <v>9210.98</v>
      </c>
    </row>
    <row r="7" spans="1:15" s="7" customFormat="1" x14ac:dyDescent="0.25">
      <c r="B7" s="10" t="s">
        <v>14</v>
      </c>
      <c r="C7" s="11"/>
      <c r="D7" s="11">
        <v>4979.0999999999995</v>
      </c>
      <c r="E7" s="11">
        <v>2581.7600000000002</v>
      </c>
      <c r="F7" s="11">
        <v>6737.12</v>
      </c>
      <c r="G7" s="11">
        <v>3688.24</v>
      </c>
      <c r="H7" s="11">
        <v>1758.0499999999997</v>
      </c>
      <c r="I7" s="11">
        <v>4843.9099999999989</v>
      </c>
      <c r="J7" s="11">
        <v>3816.92</v>
      </c>
      <c r="K7" s="11">
        <v>6947.3899999999994</v>
      </c>
      <c r="L7" s="11">
        <v>24359.310000000005</v>
      </c>
      <c r="M7" s="11">
        <v>10304.060000000001</v>
      </c>
      <c r="N7" s="11">
        <v>10745.680000000002</v>
      </c>
      <c r="O7" s="11">
        <v>80761.540000000008</v>
      </c>
    </row>
    <row r="8" spans="1:15" s="7" customFormat="1" x14ac:dyDescent="0.25">
      <c r="B8" s="8" t="s">
        <v>21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s="7" customFormat="1" x14ac:dyDescent="0.25">
      <c r="B9" s="10" t="s">
        <v>17</v>
      </c>
      <c r="C9" s="11"/>
      <c r="D9" s="11">
        <v>1135.8499999999999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1135.8499999999999</v>
      </c>
    </row>
    <row r="10" spans="1:15" s="7" customFormat="1" x14ac:dyDescent="0.25">
      <c r="B10" s="10" t="s">
        <v>16</v>
      </c>
      <c r="C10" s="11">
        <v>9760.68</v>
      </c>
      <c r="D10" s="11">
        <v>4465.08</v>
      </c>
      <c r="E10" s="11">
        <v>21458.700000000008</v>
      </c>
      <c r="F10" s="11">
        <v>6907.68</v>
      </c>
      <c r="G10" s="11">
        <v>10158.089999999997</v>
      </c>
      <c r="H10" s="11">
        <v>4651.3</v>
      </c>
      <c r="I10" s="11">
        <v>2040.61</v>
      </c>
      <c r="J10" s="11">
        <v>2483.0100000000002</v>
      </c>
      <c r="K10" s="11">
        <v>0</v>
      </c>
      <c r="L10" s="11">
        <v>0</v>
      </c>
      <c r="M10" s="11">
        <v>0</v>
      </c>
      <c r="N10" s="11"/>
      <c r="O10" s="11">
        <v>61925.150000000009</v>
      </c>
    </row>
    <row r="11" spans="1:15" s="7" customFormat="1" x14ac:dyDescent="0.25">
      <c r="B11" s="8" t="s">
        <v>12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7" customFormat="1" x14ac:dyDescent="0.25">
      <c r="B12" s="10" t="s">
        <v>20</v>
      </c>
      <c r="C12" s="11"/>
      <c r="D12" s="11"/>
      <c r="E12" s="11"/>
      <c r="F12" s="11"/>
      <c r="G12" s="11"/>
      <c r="H12" s="11"/>
      <c r="I12" s="11"/>
      <c r="J12" s="11">
        <v>6.3948846218409017E-14</v>
      </c>
      <c r="K12" s="11"/>
      <c r="L12" s="11"/>
      <c r="M12" s="11"/>
      <c r="N12" s="11">
        <v>550.23</v>
      </c>
      <c r="O12" s="11">
        <v>550.23000000000013</v>
      </c>
    </row>
    <row r="13" spans="1:15" s="7" customFormat="1" x14ac:dyDescent="0.25">
      <c r="B13" s="8" t="s">
        <v>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s="7" customFormat="1" x14ac:dyDescent="0.25">
      <c r="B14" s="10" t="s">
        <v>19</v>
      </c>
      <c r="C14" s="11">
        <v>1910.69</v>
      </c>
      <c r="D14" s="11">
        <v>4904.3900000000003</v>
      </c>
      <c r="E14" s="11">
        <v>4754.7200000000012</v>
      </c>
      <c r="F14" s="11">
        <v>1030.19</v>
      </c>
      <c r="G14" s="11"/>
      <c r="H14" s="11"/>
      <c r="I14" s="11"/>
      <c r="J14" s="11">
        <v>2604.77</v>
      </c>
      <c r="K14" s="11">
        <v>1434.98</v>
      </c>
      <c r="L14" s="11">
        <v>1948.7400000000002</v>
      </c>
      <c r="M14" s="11">
        <v>2189.6800000000003</v>
      </c>
      <c r="N14" s="11">
        <v>3520.98</v>
      </c>
      <c r="O14" s="11">
        <v>24299.140000000003</v>
      </c>
    </row>
    <row r="15" spans="1:15" s="7" customFormat="1" x14ac:dyDescent="0.25">
      <c r="B15" s="10" t="s">
        <v>18</v>
      </c>
      <c r="C15" s="11"/>
      <c r="D15" s="11"/>
      <c r="E15" s="11">
        <v>1217.3</v>
      </c>
      <c r="F15" s="11"/>
      <c r="G15" s="11"/>
      <c r="H15" s="11"/>
      <c r="I15" s="11">
        <v>3777.8399999999992</v>
      </c>
      <c r="J15" s="11"/>
      <c r="K15" s="11"/>
      <c r="L15" s="11"/>
      <c r="M15" s="11"/>
      <c r="N15" s="11"/>
      <c r="O15" s="11">
        <v>4995.1399999999994</v>
      </c>
    </row>
    <row r="16" spans="1:15" s="7" customFormat="1" x14ac:dyDescent="0.25">
      <c r="B16" s="10" t="s">
        <v>17</v>
      </c>
      <c r="C16" s="11">
        <v>1153.45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v>1153.45</v>
      </c>
    </row>
    <row r="17" spans="2:15" s="7" customFormat="1" x14ac:dyDescent="0.25">
      <c r="B17" s="10" t="s">
        <v>16</v>
      </c>
      <c r="C17" s="11"/>
      <c r="D17" s="11"/>
      <c r="E17" s="11"/>
      <c r="F17" s="11"/>
      <c r="G17" s="11"/>
      <c r="H17" s="11"/>
      <c r="I17" s="11"/>
      <c r="J17" s="11"/>
      <c r="K17" s="11">
        <v>2968.41</v>
      </c>
      <c r="L17" s="11">
        <v>644.43999999999994</v>
      </c>
      <c r="M17" s="11">
        <v>4099.0999999999995</v>
      </c>
      <c r="N17" s="11"/>
      <c r="O17" s="11">
        <v>7711.9499999999989</v>
      </c>
    </row>
    <row r="18" spans="2:15" s="7" customFormat="1" x14ac:dyDescent="0.25">
      <c r="B18" s="10" t="s">
        <v>3</v>
      </c>
      <c r="C18" s="11"/>
      <c r="D18" s="11"/>
      <c r="E18" s="11"/>
      <c r="F18" s="11"/>
      <c r="G18" s="11"/>
      <c r="H18" s="11"/>
      <c r="I18" s="11"/>
      <c r="J18" s="11"/>
      <c r="K18" s="11"/>
      <c r="L18" s="11">
        <v>1340.1</v>
      </c>
      <c r="M18" s="11">
        <v>5342.5300000000007</v>
      </c>
      <c r="N18" s="11">
        <v>5402.0300000000007</v>
      </c>
      <c r="O18" s="11">
        <v>12084.660000000002</v>
      </c>
    </row>
    <row r="19" spans="2:15" s="7" customFormat="1" x14ac:dyDescent="0.25">
      <c r="B19" s="5" t="s">
        <v>15</v>
      </c>
      <c r="C19" s="6">
        <f t="shared" ref="C19:O19" si="1">SUM(C20:C30)</f>
        <v>15452.54</v>
      </c>
      <c r="D19" s="6">
        <f t="shared" si="1"/>
        <v>12306.729999999998</v>
      </c>
      <c r="E19" s="6">
        <f t="shared" si="1"/>
        <v>7907.4000000000015</v>
      </c>
      <c r="F19" s="6">
        <f t="shared" si="1"/>
        <v>5109.25</v>
      </c>
      <c r="G19" s="6">
        <f t="shared" si="1"/>
        <v>2725.5</v>
      </c>
      <c r="H19" s="6">
        <f t="shared" si="1"/>
        <v>4241.46</v>
      </c>
      <c r="I19" s="6">
        <f t="shared" si="1"/>
        <v>9928.44</v>
      </c>
      <c r="J19" s="6">
        <f t="shared" si="1"/>
        <v>737.6400000000001</v>
      </c>
      <c r="K19" s="6">
        <f t="shared" si="1"/>
        <v>10658.66</v>
      </c>
      <c r="L19" s="6">
        <f t="shared" si="1"/>
        <v>12265.06</v>
      </c>
      <c r="M19" s="6">
        <f t="shared" si="1"/>
        <v>47334.7</v>
      </c>
      <c r="N19" s="6">
        <f t="shared" si="1"/>
        <v>55569.630000000005</v>
      </c>
      <c r="O19" s="6">
        <f t="shared" si="1"/>
        <v>184237.01</v>
      </c>
    </row>
    <row r="20" spans="2:15" s="7" customFormat="1" x14ac:dyDescent="0.25">
      <c r="B20" s="8" t="s">
        <v>10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15" s="7" customFormat="1" x14ac:dyDescent="0.25">
      <c r="B21" s="10" t="s">
        <v>8</v>
      </c>
      <c r="C21" s="11">
        <v>5896.4400000000005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v>5896.4400000000005</v>
      </c>
    </row>
    <row r="22" spans="2:15" s="7" customFormat="1" x14ac:dyDescent="0.25">
      <c r="B22" s="10" t="s">
        <v>14</v>
      </c>
      <c r="C22" s="11">
        <v>8216</v>
      </c>
      <c r="D22" s="11">
        <v>10966.629999999997</v>
      </c>
      <c r="E22" s="11">
        <v>5850.5400000000009</v>
      </c>
      <c r="F22" s="11">
        <v>3160.4500000000003</v>
      </c>
      <c r="G22" s="11">
        <v>915.9</v>
      </c>
      <c r="H22" s="11">
        <v>4241.46</v>
      </c>
      <c r="I22" s="11">
        <v>4499.6400000000003</v>
      </c>
      <c r="J22" s="11">
        <v>737.6400000000001</v>
      </c>
      <c r="K22" s="11">
        <v>5532.3600000000006</v>
      </c>
      <c r="L22" s="11">
        <v>4057.06</v>
      </c>
      <c r="M22" s="11"/>
      <c r="N22" s="11"/>
      <c r="O22" s="11">
        <v>48177.68</v>
      </c>
    </row>
    <row r="23" spans="2:15" s="7" customFormat="1" x14ac:dyDescent="0.25">
      <c r="B23" s="10" t="s">
        <v>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>
        <v>4645.2000000000007</v>
      </c>
      <c r="O23" s="11">
        <v>4645.2000000000007</v>
      </c>
    </row>
    <row r="24" spans="2:15" s="7" customFormat="1" x14ac:dyDescent="0.25">
      <c r="B24" s="10" t="s">
        <v>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>
        <v>17944.739999999998</v>
      </c>
      <c r="O24" s="11">
        <v>17944.739999999998</v>
      </c>
    </row>
    <row r="25" spans="2:15" s="7" customFormat="1" x14ac:dyDescent="0.25">
      <c r="B25" s="10" t="s">
        <v>13</v>
      </c>
      <c r="C25" s="11"/>
      <c r="D25" s="11"/>
      <c r="E25" s="11">
        <v>1252.8</v>
      </c>
      <c r="F25" s="11">
        <v>1948.8</v>
      </c>
      <c r="G25" s="11">
        <v>1809.6</v>
      </c>
      <c r="H25" s="11"/>
      <c r="I25" s="11">
        <v>5428.8</v>
      </c>
      <c r="J25" s="11"/>
      <c r="K25" s="11"/>
      <c r="L25" s="11"/>
      <c r="M25" s="11"/>
      <c r="N25" s="11"/>
      <c r="O25" s="11">
        <v>10440</v>
      </c>
    </row>
    <row r="26" spans="2:15" s="7" customFormat="1" x14ac:dyDescent="0.25">
      <c r="B26" s="8" t="s">
        <v>12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s="7" customFormat="1" x14ac:dyDescent="0.25">
      <c r="B27" s="10" t="s">
        <v>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>
        <v>18360</v>
      </c>
      <c r="N27" s="11">
        <v>3423</v>
      </c>
      <c r="O27" s="11">
        <v>21783</v>
      </c>
    </row>
    <row r="28" spans="2:15" s="7" customFormat="1" x14ac:dyDescent="0.25">
      <c r="B28" s="8" t="s">
        <v>4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s="7" customFormat="1" x14ac:dyDescent="0.25">
      <c r="B29" s="10" t="s">
        <v>1</v>
      </c>
      <c r="C29" s="11"/>
      <c r="D29" s="11"/>
      <c r="E29" s="11"/>
      <c r="F29" s="11"/>
      <c r="G29" s="11"/>
      <c r="H29" s="11"/>
      <c r="I29" s="11"/>
      <c r="J29" s="11"/>
      <c r="K29" s="11"/>
      <c r="L29" s="11">
        <v>8208</v>
      </c>
      <c r="M29" s="11">
        <v>34101</v>
      </c>
      <c r="N29" s="11">
        <v>10773</v>
      </c>
      <c r="O29" s="11">
        <v>53082</v>
      </c>
    </row>
    <row r="30" spans="2:15" s="7" customFormat="1" x14ac:dyDescent="0.25">
      <c r="B30" s="10" t="s">
        <v>3</v>
      </c>
      <c r="C30" s="11">
        <v>1340.1</v>
      </c>
      <c r="D30" s="11">
        <v>1340.1</v>
      </c>
      <c r="E30" s="11">
        <v>804.06</v>
      </c>
      <c r="F30" s="11"/>
      <c r="G30" s="11"/>
      <c r="H30" s="11"/>
      <c r="I30" s="11"/>
      <c r="J30" s="11"/>
      <c r="K30" s="11">
        <v>5126.3</v>
      </c>
      <c r="L30" s="11"/>
      <c r="M30" s="11">
        <v>-5126.3</v>
      </c>
      <c r="N30" s="11">
        <v>18783.689999999999</v>
      </c>
      <c r="O30" s="11">
        <v>22267.949999999997</v>
      </c>
    </row>
    <row r="31" spans="2:15" s="7" customFormat="1" x14ac:dyDescent="0.25">
      <c r="B31" s="5" t="s">
        <v>11</v>
      </c>
      <c r="C31" s="6">
        <f t="shared" ref="C31:O31" si="2">SUM(C32:C42)</f>
        <v>20575.2</v>
      </c>
      <c r="D31" s="6">
        <f t="shared" si="2"/>
        <v>13775.079999999998</v>
      </c>
      <c r="E31" s="6">
        <f t="shared" si="2"/>
        <v>10286.16</v>
      </c>
      <c r="F31" s="6">
        <f t="shared" si="2"/>
        <v>57350.400000000001</v>
      </c>
      <c r="G31" s="6">
        <f t="shared" si="2"/>
        <v>11251.840000000002</v>
      </c>
      <c r="H31" s="6">
        <f t="shared" si="2"/>
        <v>16953.72</v>
      </c>
      <c r="I31" s="6">
        <f t="shared" si="2"/>
        <v>23187.210000000003</v>
      </c>
      <c r="J31" s="6">
        <f t="shared" si="2"/>
        <v>29373.72</v>
      </c>
      <c r="K31" s="6">
        <f t="shared" si="2"/>
        <v>14516.960000000006</v>
      </c>
      <c r="L31" s="6">
        <f t="shared" si="2"/>
        <v>37704.199999999997</v>
      </c>
      <c r="M31" s="6">
        <f t="shared" si="2"/>
        <v>10003.5</v>
      </c>
      <c r="N31" s="6">
        <f t="shared" si="2"/>
        <v>28259.670000000002</v>
      </c>
      <c r="O31" s="6">
        <f t="shared" si="2"/>
        <v>273237.65999999997</v>
      </c>
    </row>
    <row r="32" spans="2:15" s="7" customFormat="1" x14ac:dyDescent="0.25">
      <c r="B32" s="8" t="s">
        <v>10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2:15" s="7" customFormat="1" x14ac:dyDescent="0.25">
      <c r="B33" s="10" t="s">
        <v>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v>7115.29</v>
      </c>
      <c r="O33" s="11">
        <v>7115.29</v>
      </c>
    </row>
    <row r="34" spans="2:15" s="7" customFormat="1" x14ac:dyDescent="0.25">
      <c r="B34" s="10" t="s">
        <v>8</v>
      </c>
      <c r="C34" s="11"/>
      <c r="D34" s="11"/>
      <c r="E34" s="11"/>
      <c r="F34" s="11"/>
      <c r="G34" s="11">
        <v>2868.3400000000006</v>
      </c>
      <c r="H34" s="11"/>
      <c r="I34" s="11">
        <v>8276.3100000000031</v>
      </c>
      <c r="J34" s="11"/>
      <c r="K34" s="11">
        <v>2150.96</v>
      </c>
      <c r="L34" s="11">
        <v>7059.2</v>
      </c>
      <c r="M34" s="11"/>
      <c r="N34" s="11">
        <v>11700.380000000001</v>
      </c>
      <c r="O34" s="11">
        <v>32055.190000000006</v>
      </c>
    </row>
    <row r="35" spans="2:15" s="7" customFormat="1" x14ac:dyDescent="0.25">
      <c r="B35" s="10" t="s">
        <v>7</v>
      </c>
      <c r="C35" s="11"/>
      <c r="D35" s="11"/>
      <c r="E35" s="11">
        <v>1611.6</v>
      </c>
      <c r="F35" s="11"/>
      <c r="G35" s="11"/>
      <c r="H35" s="11"/>
      <c r="I35" s="11"/>
      <c r="J35" s="11"/>
      <c r="K35" s="11"/>
      <c r="L35" s="11"/>
      <c r="M35" s="11"/>
      <c r="N35" s="11"/>
      <c r="O35" s="11">
        <v>1611.6</v>
      </c>
    </row>
    <row r="36" spans="2:15" s="7" customFormat="1" x14ac:dyDescent="0.25">
      <c r="B36" s="10" t="s">
        <v>6</v>
      </c>
      <c r="C36" s="11"/>
      <c r="D36" s="11">
        <v>552.64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>
        <v>552.64</v>
      </c>
    </row>
    <row r="37" spans="2:15" s="7" customFormat="1" x14ac:dyDescent="0.25">
      <c r="B37" s="10" t="s">
        <v>5</v>
      </c>
      <c r="C37" s="11">
        <v>0</v>
      </c>
      <c r="D37" s="11">
        <v>13222.439999999999</v>
      </c>
      <c r="E37" s="11">
        <v>2518.56</v>
      </c>
      <c r="F37" s="11">
        <v>6296.4000000000005</v>
      </c>
      <c r="G37" s="11">
        <v>7870.5000000000009</v>
      </c>
      <c r="H37" s="11">
        <v>4722.72</v>
      </c>
      <c r="I37" s="11">
        <v>4407.9000000000005</v>
      </c>
      <c r="J37" s="11">
        <v>4722.7199999999993</v>
      </c>
      <c r="K37" s="11"/>
      <c r="L37" s="11"/>
      <c r="M37" s="11"/>
      <c r="N37" s="11"/>
      <c r="O37" s="11">
        <v>43761.24</v>
      </c>
    </row>
    <row r="38" spans="2:15" s="7" customFormat="1" x14ac:dyDescent="0.25">
      <c r="B38" s="8" t="s">
        <v>4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2:15" s="7" customFormat="1" x14ac:dyDescent="0.25">
      <c r="B39" s="10" t="s">
        <v>1</v>
      </c>
      <c r="C39" s="11">
        <v>17706</v>
      </c>
      <c r="D39" s="11"/>
      <c r="E39" s="11">
        <v>6156</v>
      </c>
      <c r="F39" s="11">
        <v>51054</v>
      </c>
      <c r="G39" s="11">
        <v>513</v>
      </c>
      <c r="H39" s="11">
        <v>12231</v>
      </c>
      <c r="I39" s="11">
        <v>10503</v>
      </c>
      <c r="J39" s="11">
        <v>24651</v>
      </c>
      <c r="K39" s="11">
        <v>-92616.5</v>
      </c>
      <c r="L39" s="11">
        <v>0</v>
      </c>
      <c r="M39" s="11"/>
      <c r="N39" s="11"/>
      <c r="O39" s="11">
        <v>30197.5</v>
      </c>
    </row>
    <row r="40" spans="2:15" s="7" customFormat="1" x14ac:dyDescent="0.25">
      <c r="B40" s="10" t="s">
        <v>3</v>
      </c>
      <c r="C40" s="11">
        <v>2869.2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>
        <v>2869.2</v>
      </c>
    </row>
    <row r="41" spans="2:15" s="7" customFormat="1" x14ac:dyDescent="0.25">
      <c r="B41" s="8" t="s">
        <v>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5" s="7" customFormat="1" x14ac:dyDescent="0.25">
      <c r="B42" s="10" t="s">
        <v>1</v>
      </c>
      <c r="C42" s="11"/>
      <c r="D42" s="11"/>
      <c r="E42" s="11"/>
      <c r="F42" s="11"/>
      <c r="G42" s="11"/>
      <c r="H42" s="11"/>
      <c r="I42" s="11"/>
      <c r="J42" s="11"/>
      <c r="K42" s="11">
        <v>104982.5</v>
      </c>
      <c r="L42" s="11">
        <v>30645</v>
      </c>
      <c r="M42" s="11">
        <v>10003.5</v>
      </c>
      <c r="N42" s="11">
        <v>9444</v>
      </c>
      <c r="O42" s="11">
        <v>155075</v>
      </c>
    </row>
    <row r="43" spans="2:15" x14ac:dyDescent="0.25">
      <c r="B43" s="2" t="s">
        <v>0</v>
      </c>
      <c r="C43" s="1">
        <f t="shared" ref="C43:O43" si="3">SUM(C31+C19+C4)</f>
        <v>48852.560000000005</v>
      </c>
      <c r="D43" s="1">
        <f t="shared" si="3"/>
        <v>41566.229999999996</v>
      </c>
      <c r="E43" s="1">
        <f t="shared" si="3"/>
        <v>48206.040000000008</v>
      </c>
      <c r="F43" s="1">
        <f t="shared" si="3"/>
        <v>77134.64</v>
      </c>
      <c r="G43" s="1">
        <f t="shared" si="3"/>
        <v>27823.67</v>
      </c>
      <c r="H43" s="1">
        <f t="shared" si="3"/>
        <v>27604.53</v>
      </c>
      <c r="I43" s="1">
        <f t="shared" si="3"/>
        <v>43778.009999999995</v>
      </c>
      <c r="J43" s="1">
        <f t="shared" si="3"/>
        <v>39016.06</v>
      </c>
      <c r="K43" s="1">
        <f t="shared" si="3"/>
        <v>36526.400000000009</v>
      </c>
      <c r="L43" s="1">
        <f t="shared" si="3"/>
        <v>78261.850000000006</v>
      </c>
      <c r="M43" s="1">
        <f t="shared" si="3"/>
        <v>83186.679999999993</v>
      </c>
      <c r="N43" s="1">
        <f t="shared" si="3"/>
        <v>109346.09</v>
      </c>
      <c r="O43" s="1">
        <f t="shared" si="3"/>
        <v>661302.76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FOI6111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Amanda</dc:creator>
  <cp:lastModifiedBy>Moorcroft, Craig</cp:lastModifiedBy>
  <dcterms:created xsi:type="dcterms:W3CDTF">2024-01-30T10:32:35Z</dcterms:created>
  <dcterms:modified xsi:type="dcterms:W3CDTF">2024-02-07T10:42:06Z</dcterms:modified>
</cp:coreProperties>
</file>